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irection Finances\03 MARCHES\Marchés\913 - DPI TRAVAUX\P2401LB1 toiture forum B\DCE 913 25 39\"/>
    </mc:Choice>
  </mc:AlternateContent>
  <xr:revisionPtr revIDLastSave="0" documentId="8_{8959E86C-A21C-4C40-A274-B8F466C0B9A2}" xr6:coauthVersionLast="47" xr6:coauthVersionMax="47" xr10:uidLastSave="{00000000-0000-0000-0000-000000000000}"/>
  <bookViews>
    <workbookView xWindow="28680" yWindow="-75" windowWidth="29040" windowHeight="15840" xr2:uid="{00000000-000D-0000-FFFF-FFFF00000000}"/>
  </bookViews>
  <sheets>
    <sheet name="DQE 2401LB1 913 25 39 " sheetId="4" r:id="rId1"/>
    <sheet name="Feuil1" sheetId="5" r:id="rId2"/>
  </sheets>
  <definedNames>
    <definedName name="Print_Area" localSheetId="0">'DQE 2401LB1 913 25 39 '!$A$1:$F$98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7" i="4" l="1"/>
  <c r="F95" i="4" s="1"/>
  <c r="F31" i="4"/>
  <c r="F44" i="4"/>
  <c r="F40" i="4"/>
  <c r="F27" i="4"/>
  <c r="F67" i="4"/>
  <c r="F68" i="4" s="1"/>
  <c r="F71" i="4"/>
  <c r="F72" i="4" s="1"/>
  <c r="F43" i="4"/>
  <c r="F26" i="4"/>
  <c r="F83" i="4"/>
  <c r="F79" i="4"/>
  <c r="F80" i="4" s="1"/>
  <c r="F75" i="4"/>
  <c r="F76" i="4" s="1"/>
  <c r="F63" i="4"/>
  <c r="F64" i="4" s="1"/>
  <c r="F59" i="4"/>
  <c r="F60" i="4" s="1"/>
  <c r="F55" i="4"/>
  <c r="F56" i="4" s="1"/>
  <c r="F51" i="4"/>
  <c r="F52" i="4" s="1"/>
  <c r="F47" i="4"/>
  <c r="F48" i="4" s="1"/>
  <c r="F39" i="4"/>
  <c r="F38" i="4"/>
  <c r="F34" i="4"/>
  <c r="F35" i="4" s="1"/>
  <c r="F30" i="4"/>
  <c r="F22" i="4"/>
  <c r="F23" i="4" s="1"/>
  <c r="F18" i="4"/>
  <c r="F19" i="4" s="1"/>
  <c r="F14" i="4"/>
  <c r="F15" i="4" s="1"/>
  <c r="F10" i="4"/>
  <c r="F11" i="4" s="1"/>
  <c r="F96" i="4" l="1"/>
  <c r="F88" i="4"/>
  <c r="F89" i="4" s="1"/>
</calcChain>
</file>

<file path=xl/sharedStrings.xml><?xml version="1.0" encoding="utf-8"?>
<sst xmlns="http://schemas.openxmlformats.org/spreadsheetml/2006/main" count="97" uniqueCount="81">
  <si>
    <t>unité</t>
  </si>
  <si>
    <t>quantité</t>
  </si>
  <si>
    <t>P.U.</t>
  </si>
  <si>
    <t>Montant</t>
  </si>
  <si>
    <t>ft</t>
  </si>
  <si>
    <t>sous total 1</t>
  </si>
  <si>
    <t>ml</t>
  </si>
  <si>
    <t>sous total 3</t>
  </si>
  <si>
    <t>sous total 2</t>
  </si>
  <si>
    <t>sous total 5</t>
  </si>
  <si>
    <t>sous total 4</t>
  </si>
  <si>
    <t>Installations de chantier</t>
  </si>
  <si>
    <t>TVA 20 %</t>
  </si>
  <si>
    <t>sous total 6</t>
  </si>
  <si>
    <t>sous total 7</t>
  </si>
  <si>
    <t>Documentaire</t>
  </si>
  <si>
    <t xml:space="preserve">Nota : Les métrés sont donnés à titre indicatif, leur contrôle incombe à l'entreprise </t>
  </si>
  <si>
    <t>Etudes</t>
  </si>
  <si>
    <t>1.1</t>
  </si>
  <si>
    <t>sous total 8</t>
  </si>
  <si>
    <t>sous total 9</t>
  </si>
  <si>
    <t>sous total 10</t>
  </si>
  <si>
    <t>sous total 11</t>
  </si>
  <si>
    <t>sous total 12</t>
  </si>
  <si>
    <t>u</t>
  </si>
  <si>
    <t>sous total 13</t>
  </si>
  <si>
    <t xml:space="preserve">Etudes, plans et note de calcul </t>
  </si>
  <si>
    <t xml:space="preserve">Amenée, protections, balisages des abords et moyens d'accés y compris repli final </t>
  </si>
  <si>
    <t xml:space="preserve">Dépose, évacuations et mouvements </t>
  </si>
  <si>
    <t xml:space="preserve">Création de trops pleins </t>
  </si>
  <si>
    <t xml:space="preserve">Garde-corps permanents et accès </t>
  </si>
  <si>
    <t xml:space="preserve">Essais de mise en eau </t>
  </si>
  <si>
    <t xml:space="preserve">Essais de mise en eau avec PV </t>
  </si>
  <si>
    <t xml:space="preserve">Sur support papier et numérique transmission DOE et DIUO </t>
  </si>
  <si>
    <t>sous total 14</t>
  </si>
  <si>
    <t>Total  HT</t>
  </si>
  <si>
    <t>Nettoyage du chantier</t>
  </si>
  <si>
    <t>Signature</t>
  </si>
  <si>
    <t>A…………………………....., le….</t>
  </si>
  <si>
    <t>Nom-prénom du signataire + cachet de l'Entreprise</t>
  </si>
  <si>
    <t>m2</t>
  </si>
  <si>
    <t xml:space="preserve">Traitement des départs EP </t>
  </si>
  <si>
    <t xml:space="preserve">Lanterneaux , chassis d' accès et exutoires </t>
  </si>
  <si>
    <t xml:space="preserve">Fourniture et pose de moignons tronconiques et habillages d' étancheité </t>
  </si>
  <si>
    <t xml:space="preserve">Isolant </t>
  </si>
  <si>
    <t xml:space="preserve">Etancheité en membrane FPO blanche </t>
  </si>
  <si>
    <t xml:space="preserve">Réalisation des relevés d'étancheité en membrane FPO blanche </t>
  </si>
  <si>
    <t xml:space="preserve">Traitement des relevés d'étancheité en membrane FPO </t>
  </si>
  <si>
    <t xml:space="preserve">Coiffes sur acrotères périphériques </t>
  </si>
  <si>
    <t xml:space="preserve">Ft </t>
  </si>
  <si>
    <t xml:space="preserve">Crosses pour passage de câbles </t>
  </si>
  <si>
    <t xml:space="preserve">Fourniture et pose de crosses acier galva diam 80 mmm compris étancheite </t>
  </si>
  <si>
    <t>sous total 15</t>
  </si>
  <si>
    <t>sous total 16</t>
  </si>
  <si>
    <t>Total  TTC</t>
  </si>
  <si>
    <t>sous total 17</t>
  </si>
  <si>
    <t xml:space="preserve">Membrane de 18/10 ème en adhérence totale au support béton et thermosoudures </t>
  </si>
  <si>
    <t xml:space="preserve">Couvertines aluminium anodisé compris éclises et mastics PU </t>
  </si>
  <si>
    <t xml:space="preserve">Cadre de bordereau </t>
  </si>
  <si>
    <t>sous total 18</t>
  </si>
  <si>
    <t xml:space="preserve">Réfection d'étanchéité Campus Centre Ville </t>
  </si>
  <si>
    <t>Opération  P2401LB1</t>
  </si>
  <si>
    <t xml:space="preserve">Habillage cassettes alu façade Sud </t>
  </si>
  <si>
    <t xml:space="preserve">Creation de trops pleins réglementaires terrasse </t>
  </si>
  <si>
    <t>Fourniture et pose de protections collectives permanentes( lestées devant la façade Sud)</t>
  </si>
  <si>
    <t xml:space="preserve">Surcoiffe lanterneaux fixes de 1000x1000 mm compris raccordement étancheité </t>
  </si>
  <si>
    <t xml:space="preserve">Surcoiffe exutoire de 1000 x 1000 mm compris asservissement et raccordement étancheité </t>
  </si>
  <si>
    <t xml:space="preserve">Isolant mousse PU de 100 mm parties courantes encollage à l'EAC,  classe C,  R = 4,5 </t>
  </si>
  <si>
    <t xml:space="preserve">Traitement d'étancheité membrane selon CCT </t>
  </si>
  <si>
    <t>sous total 19</t>
  </si>
  <si>
    <t xml:space="preserve">Potelets futur CTA </t>
  </si>
  <si>
    <t xml:space="preserve">Habillages tetes de vétures façade Nord </t>
  </si>
  <si>
    <t xml:space="preserve">Total  TTC </t>
  </si>
  <si>
    <t xml:space="preserve">Traitement du joint de dilatation </t>
  </si>
  <si>
    <t>Relance du 03/06/2025</t>
  </si>
  <si>
    <t xml:space="preserve">Habillage isolant mousse PU extrudée de 20 mm , profils et étancheité membrane </t>
  </si>
  <si>
    <t xml:space="preserve">Déposes , purges , évacuations, dépose et stockage antenne TV et nettoyages </t>
  </si>
  <si>
    <t xml:space="preserve">Pose et habillage d'étancheité de potelets en acier galva ( fournis par societe CTA) </t>
  </si>
  <si>
    <t xml:space="preserve">Fourniture et pose de couvertines unitaires sur têtes  BA de façade compris adaptations </t>
  </si>
  <si>
    <t>Nettoyage du chantier, repose antenne TV,  évacuation des déchets et bordereaux de suivi</t>
  </si>
  <si>
    <r>
      <t xml:space="preserve">UNIVERSITE DE LIMOGES                                                                             </t>
    </r>
    <r>
      <rPr>
        <b/>
        <sz val="14"/>
        <color rgb="FF002060"/>
        <rFont val="Arial"/>
        <family val="2"/>
      </rPr>
      <t xml:space="preserve">  913 25 39 - Toiture IAE Bâtiment 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</si>
</sst>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i/>
      <sz val="11"/>
      <name val="Arial"/>
      <family val="2"/>
    </font>
    <font>
      <i/>
      <sz val="11"/>
      <color rgb="FFFF0000"/>
      <name val="Arial"/>
      <family val="2"/>
    </font>
    <font>
      <b/>
      <i/>
      <sz val="11"/>
      <name val="Arial"/>
      <family val="2"/>
    </font>
    <font>
      <b/>
      <sz val="14"/>
      <color rgb="FF002060"/>
      <name val="Arial"/>
      <family val="2"/>
    </font>
    <font>
      <b/>
      <sz val="11"/>
      <color rgb="FF00206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 vertical="center"/>
    </xf>
    <xf numFmtId="0" fontId="1" fillId="0" borderId="6" xfId="0" applyFont="1" applyBorder="1"/>
    <xf numFmtId="0" fontId="5" fillId="0" borderId="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right"/>
    </xf>
    <xf numFmtId="0" fontId="1" fillId="0" borderId="16" xfId="0" quotePrefix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7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4" fontId="6" fillId="0" borderId="12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8" fillId="0" borderId="12" xfId="0" applyNumberFormat="1" applyFont="1" applyBorder="1" applyAlignment="1">
      <alignment horizontal="right" vertical="center"/>
    </xf>
    <xf numFmtId="0" fontId="2" fillId="0" borderId="1" xfId="0" quotePrefix="1" applyFont="1" applyBorder="1" applyAlignment="1">
      <alignment horizontal="left" vertical="center" wrapText="1"/>
    </xf>
    <xf numFmtId="0" fontId="2" fillId="0" borderId="1" xfId="0" quotePrefix="1" applyFont="1" applyBorder="1" applyAlignment="1">
      <alignment horizontal="left" wrapText="1"/>
    </xf>
    <xf numFmtId="0" fontId="2" fillId="0" borderId="3" xfId="0" quotePrefix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4" fontId="1" fillId="0" borderId="12" xfId="0" quotePrefix="1" applyNumberFormat="1" applyFont="1" applyBorder="1" applyAlignment="1">
      <alignment horizontal="right"/>
    </xf>
    <xf numFmtId="0" fontId="3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1" xfId="0" quotePrefix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right" vertical="center"/>
    </xf>
    <xf numFmtId="4" fontId="8" fillId="2" borderId="12" xfId="0" applyNumberFormat="1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right" vertical="center"/>
    </xf>
    <xf numFmtId="4" fontId="8" fillId="2" borderId="13" xfId="0" applyNumberFormat="1" applyFont="1" applyFill="1" applyBorder="1" applyAlignment="1">
      <alignment horizontal="right" vertical="center"/>
    </xf>
    <xf numFmtId="14" fontId="1" fillId="0" borderId="16" xfId="0" quotePrefix="1" applyNumberFormat="1" applyFont="1" applyBorder="1" applyAlignment="1">
      <alignment horizontal="right"/>
    </xf>
    <xf numFmtId="0" fontId="10" fillId="0" borderId="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right" vertical="center"/>
    </xf>
    <xf numFmtId="4" fontId="8" fillId="0" borderId="13" xfId="0" applyNumberFormat="1" applyFont="1" applyBorder="1" applyAlignment="1">
      <alignment horizontal="right" vertical="center"/>
    </xf>
    <xf numFmtId="0" fontId="1" fillId="0" borderId="9" xfId="0" quotePrefix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be538e9c6536fc4c5aa766b9203fabb4@unilim.fr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47626</xdr:colOff>
      <xdr:row>0</xdr:row>
      <xdr:rowOff>114299</xdr:rowOff>
    </xdr:from>
    <xdr:to>
      <xdr:col>5</xdr:col>
      <xdr:colOff>390526</xdr:colOff>
      <xdr:row>0</xdr:row>
      <xdr:rowOff>657224</xdr:rowOff>
    </xdr:to>
    <xdr:pic>
      <xdr:nvPicPr>
        <xdr:cNvPr id="8" name="Image 7" descr="cid:be538e9c6536fc4c5aa766b9203fabb4@unilim.fr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0351" y="114299"/>
          <a:ext cx="201930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1"/>
  <sheetViews>
    <sheetView tabSelected="1" zoomScaleNormal="100" zoomScaleSheetLayoutView="70" zoomScalePageLayoutView="55" workbookViewId="0">
      <selection activeCell="L8" sqref="L8"/>
    </sheetView>
  </sheetViews>
  <sheetFormatPr baseColWidth="10" defaultColWidth="11.42578125" defaultRowHeight="14.25" x14ac:dyDescent="0.2"/>
  <cols>
    <col min="1" max="1" width="6.85546875" style="4" customWidth="1"/>
    <col min="2" max="2" width="82.85546875" style="5" customWidth="1"/>
    <col min="3" max="3" width="8.7109375" style="5" bestFit="1" customWidth="1"/>
    <col min="4" max="4" width="12.7109375" style="23" bestFit="1" customWidth="1"/>
    <col min="5" max="5" width="12.42578125" style="5" customWidth="1"/>
    <col min="6" max="6" width="16.7109375" style="5" bestFit="1" customWidth="1"/>
    <col min="7" max="7" width="14.5703125" style="5" customWidth="1"/>
    <col min="8" max="8" width="12.85546875" style="5" bestFit="1" customWidth="1"/>
    <col min="9" max="9" width="10.28515625" style="5" bestFit="1" customWidth="1"/>
    <col min="10" max="10" width="50.85546875" style="5" bestFit="1" customWidth="1"/>
    <col min="11" max="11" width="9.28515625" style="5" bestFit="1" customWidth="1"/>
    <col min="12" max="16384" width="11.42578125" style="5"/>
  </cols>
  <sheetData>
    <row r="1" spans="1:12" ht="62.25" customHeight="1" thickTop="1" x14ac:dyDescent="0.2">
      <c r="A1" s="16"/>
      <c r="B1" s="27" t="s">
        <v>80</v>
      </c>
      <c r="C1" s="82"/>
      <c r="D1" s="83"/>
      <c r="E1" s="83"/>
      <c r="F1" s="84"/>
    </row>
    <row r="2" spans="1:12" ht="15.75" x14ac:dyDescent="0.25">
      <c r="A2" s="17"/>
      <c r="B2" s="19"/>
      <c r="C2" s="26"/>
      <c r="D2" s="22"/>
      <c r="E2" s="2"/>
      <c r="F2" s="52"/>
    </row>
    <row r="3" spans="1:12" ht="15.75" x14ac:dyDescent="0.25">
      <c r="A3" s="17"/>
      <c r="B3" s="19" t="s">
        <v>58</v>
      </c>
      <c r="C3" s="1"/>
      <c r="D3" s="21"/>
      <c r="E3" s="2"/>
      <c r="F3" s="52"/>
    </row>
    <row r="4" spans="1:12" ht="15.75" x14ac:dyDescent="0.25">
      <c r="A4" s="17"/>
      <c r="B4" s="20" t="s">
        <v>60</v>
      </c>
      <c r="C4" s="1"/>
      <c r="D4" s="21"/>
      <c r="E4" s="28"/>
      <c r="F4" s="73"/>
    </row>
    <row r="5" spans="1:12" ht="15.75" thickBot="1" x14ac:dyDescent="0.3">
      <c r="A5" s="17"/>
      <c r="B5" s="8" t="s">
        <v>61</v>
      </c>
      <c r="C5" s="1"/>
      <c r="D5" s="21"/>
      <c r="E5" s="28"/>
      <c r="F5" s="29"/>
    </row>
    <row r="6" spans="1:12" ht="15.75" thickTop="1" x14ac:dyDescent="0.25">
      <c r="A6" s="17"/>
      <c r="B6" s="3"/>
      <c r="C6" s="1"/>
      <c r="D6" s="21"/>
      <c r="E6" s="80" t="s">
        <v>74</v>
      </c>
      <c r="F6" s="81"/>
      <c r="J6" s="6"/>
      <c r="K6" s="6"/>
    </row>
    <row r="7" spans="1:12" s="6" customFormat="1" ht="15.75" x14ac:dyDescent="0.2">
      <c r="A7" s="53"/>
      <c r="B7" s="35" t="s">
        <v>16</v>
      </c>
      <c r="C7" s="30" t="s">
        <v>0</v>
      </c>
      <c r="D7" s="31" t="s">
        <v>1</v>
      </c>
      <c r="E7" s="30" t="s">
        <v>2</v>
      </c>
      <c r="F7" s="32" t="s">
        <v>3</v>
      </c>
      <c r="L7" s="5"/>
    </row>
    <row r="8" spans="1:12" s="6" customFormat="1" ht="15" x14ac:dyDescent="0.2">
      <c r="A8" s="54"/>
      <c r="B8" s="36"/>
      <c r="C8" s="37"/>
      <c r="D8" s="38"/>
      <c r="E8" s="37"/>
      <c r="F8" s="39"/>
      <c r="L8" s="5"/>
    </row>
    <row r="9" spans="1:12" s="6" customFormat="1" ht="15" x14ac:dyDescent="0.2">
      <c r="A9" s="55">
        <v>1</v>
      </c>
      <c r="B9" s="60" t="s">
        <v>17</v>
      </c>
      <c r="C9" s="40"/>
      <c r="D9" s="41"/>
      <c r="E9" s="42"/>
      <c r="F9" s="43"/>
      <c r="L9" s="5"/>
    </row>
    <row r="10" spans="1:12" s="6" customFormat="1" x14ac:dyDescent="0.2">
      <c r="A10" s="56" t="s">
        <v>18</v>
      </c>
      <c r="B10" s="33" t="s">
        <v>26</v>
      </c>
      <c r="C10" s="40" t="s">
        <v>4</v>
      </c>
      <c r="D10" s="41">
        <v>1</v>
      </c>
      <c r="E10" s="44">
        <v>0</v>
      </c>
      <c r="F10" s="45">
        <f>D10*E10</f>
        <v>0</v>
      </c>
      <c r="L10" s="5"/>
    </row>
    <row r="11" spans="1:12" s="6" customFormat="1" x14ac:dyDescent="0.2">
      <c r="A11" s="56"/>
      <c r="B11" s="33"/>
      <c r="C11" s="40"/>
      <c r="D11" s="41"/>
      <c r="E11" s="46" t="s">
        <v>5</v>
      </c>
      <c r="F11" s="47">
        <f>F10</f>
        <v>0</v>
      </c>
      <c r="L11" s="5"/>
    </row>
    <row r="12" spans="1:12" s="6" customFormat="1" x14ac:dyDescent="0.2">
      <c r="A12" s="56"/>
      <c r="B12" s="33"/>
      <c r="C12" s="40"/>
      <c r="D12" s="41"/>
      <c r="E12" s="44"/>
      <c r="F12" s="45"/>
      <c r="L12" s="5"/>
    </row>
    <row r="13" spans="1:12" s="6" customFormat="1" ht="15" x14ac:dyDescent="0.2">
      <c r="A13" s="55">
        <v>2</v>
      </c>
      <c r="B13" s="60" t="s">
        <v>11</v>
      </c>
      <c r="C13" s="40"/>
      <c r="D13" s="41"/>
      <c r="E13" s="42"/>
      <c r="F13" s="43"/>
      <c r="L13" s="5"/>
    </row>
    <row r="14" spans="1:12" s="6" customFormat="1" x14ac:dyDescent="0.2">
      <c r="A14" s="56">
        <v>2.1</v>
      </c>
      <c r="B14" s="34" t="s">
        <v>27</v>
      </c>
      <c r="C14" s="40" t="s">
        <v>4</v>
      </c>
      <c r="D14" s="41">
        <v>1</v>
      </c>
      <c r="E14" s="44">
        <v>0</v>
      </c>
      <c r="F14" s="45">
        <f>D14*E14</f>
        <v>0</v>
      </c>
      <c r="L14" s="5"/>
    </row>
    <row r="15" spans="1:12" s="6" customFormat="1" ht="15" x14ac:dyDescent="0.2">
      <c r="A15" s="55"/>
      <c r="B15" s="59"/>
      <c r="C15" s="40"/>
      <c r="D15" s="41"/>
      <c r="E15" s="46" t="s">
        <v>8</v>
      </c>
      <c r="F15" s="47">
        <f>F14</f>
        <v>0</v>
      </c>
      <c r="L15" s="5"/>
    </row>
    <row r="16" spans="1:12" s="6" customFormat="1" x14ac:dyDescent="0.2">
      <c r="A16" s="56"/>
      <c r="B16" s="34"/>
      <c r="C16" s="40"/>
      <c r="D16" s="41"/>
      <c r="E16" s="46"/>
      <c r="F16" s="47"/>
      <c r="L16" s="5"/>
    </row>
    <row r="17" spans="1:6" s="6" customFormat="1" ht="15" x14ac:dyDescent="0.2">
      <c r="A17" s="55">
        <v>3</v>
      </c>
      <c r="B17" s="60" t="s">
        <v>28</v>
      </c>
      <c r="C17" s="40"/>
      <c r="D17" s="41"/>
      <c r="E17" s="42"/>
      <c r="F17" s="43"/>
    </row>
    <row r="18" spans="1:6" s="6" customFormat="1" x14ac:dyDescent="0.2">
      <c r="A18" s="56">
        <v>3.1</v>
      </c>
      <c r="B18" s="34" t="s">
        <v>76</v>
      </c>
      <c r="C18" s="40" t="s">
        <v>40</v>
      </c>
      <c r="D18" s="41">
        <v>645</v>
      </c>
      <c r="E18" s="44">
        <v>0</v>
      </c>
      <c r="F18" s="45">
        <f>D18*E18</f>
        <v>0</v>
      </c>
    </row>
    <row r="19" spans="1:6" s="6" customFormat="1" x14ac:dyDescent="0.2">
      <c r="A19" s="56"/>
      <c r="B19" s="34"/>
      <c r="C19" s="40"/>
      <c r="D19" s="41"/>
      <c r="E19" s="46" t="s">
        <v>7</v>
      </c>
      <c r="F19" s="47">
        <f>F18</f>
        <v>0</v>
      </c>
    </row>
    <row r="20" spans="1:6" s="6" customFormat="1" x14ac:dyDescent="0.2">
      <c r="A20" s="56"/>
      <c r="B20" s="34"/>
      <c r="C20" s="40"/>
      <c r="D20" s="41"/>
      <c r="E20" s="46"/>
      <c r="F20" s="45"/>
    </row>
    <row r="21" spans="1:6" s="6" customFormat="1" ht="15" x14ac:dyDescent="0.2">
      <c r="A21" s="55">
        <v>4</v>
      </c>
      <c r="B21" s="61" t="s">
        <v>62</v>
      </c>
      <c r="C21" s="40"/>
      <c r="D21" s="41"/>
      <c r="E21" s="44"/>
      <c r="F21" s="45"/>
    </row>
    <row r="22" spans="1:6" s="6" customFormat="1" x14ac:dyDescent="0.2">
      <c r="A22" s="56">
        <v>4.0999999999999996</v>
      </c>
      <c r="B22" s="48" t="s">
        <v>75</v>
      </c>
      <c r="C22" s="40" t="s">
        <v>40</v>
      </c>
      <c r="D22" s="41">
        <v>50</v>
      </c>
      <c r="E22" s="44">
        <v>0</v>
      </c>
      <c r="F22" s="45">
        <f>D22*E22</f>
        <v>0</v>
      </c>
    </row>
    <row r="23" spans="1:6" s="6" customFormat="1" x14ac:dyDescent="0.2">
      <c r="A23" s="56"/>
      <c r="B23" s="34"/>
      <c r="C23" s="40"/>
      <c r="D23" s="41"/>
      <c r="E23" s="46" t="s">
        <v>10</v>
      </c>
      <c r="F23" s="47">
        <f>F22</f>
        <v>0</v>
      </c>
    </row>
    <row r="24" spans="1:6" s="6" customFormat="1" x14ac:dyDescent="0.2">
      <c r="A24" s="56"/>
      <c r="B24" s="34"/>
      <c r="C24" s="40"/>
      <c r="D24" s="41"/>
      <c r="E24" s="44"/>
      <c r="F24" s="45"/>
    </row>
    <row r="25" spans="1:6" s="6" customFormat="1" ht="15" x14ac:dyDescent="0.2">
      <c r="A25" s="55">
        <v>5</v>
      </c>
      <c r="B25" s="61" t="s">
        <v>29</v>
      </c>
      <c r="C25" s="40"/>
      <c r="D25" s="41"/>
      <c r="E25" s="44"/>
      <c r="F25" s="45"/>
    </row>
    <row r="26" spans="1:6" s="6" customFormat="1" x14ac:dyDescent="0.2">
      <c r="A26" s="56">
        <v>5.0999999999999996</v>
      </c>
      <c r="B26" s="48" t="s">
        <v>63</v>
      </c>
      <c r="C26" s="40" t="s">
        <v>24</v>
      </c>
      <c r="D26" s="41">
        <v>2</v>
      </c>
      <c r="E26" s="44">
        <v>0</v>
      </c>
      <c r="F26" s="45">
        <f>D26*E26</f>
        <v>0</v>
      </c>
    </row>
    <row r="27" spans="1:6" s="6" customFormat="1" ht="15" x14ac:dyDescent="0.2">
      <c r="A27" s="55"/>
      <c r="B27" s="58"/>
      <c r="C27" s="40"/>
      <c r="D27" s="41"/>
      <c r="E27" s="46" t="s">
        <v>9</v>
      </c>
      <c r="F27" s="47">
        <f>F26</f>
        <v>0</v>
      </c>
    </row>
    <row r="28" spans="1:6" s="6" customFormat="1" ht="15" x14ac:dyDescent="0.2">
      <c r="A28" s="55"/>
      <c r="B28" s="58"/>
      <c r="C28" s="40"/>
      <c r="D28" s="41"/>
      <c r="E28" s="46"/>
      <c r="F28" s="47"/>
    </row>
    <row r="29" spans="1:6" s="6" customFormat="1" ht="15" x14ac:dyDescent="0.2">
      <c r="A29" s="55">
        <v>6</v>
      </c>
      <c r="B29" s="61" t="s">
        <v>30</v>
      </c>
      <c r="C29" s="40"/>
      <c r="D29" s="41"/>
      <c r="E29" s="44"/>
      <c r="F29" s="45"/>
    </row>
    <row r="30" spans="1:6" s="6" customFormat="1" ht="28.5" x14ac:dyDescent="0.2">
      <c r="A30" s="56">
        <v>6.1</v>
      </c>
      <c r="B30" s="51" t="s">
        <v>64</v>
      </c>
      <c r="C30" s="40" t="s">
        <v>6</v>
      </c>
      <c r="D30" s="41">
        <v>147</v>
      </c>
      <c r="E30" s="44">
        <v>0</v>
      </c>
      <c r="F30" s="45">
        <f>D30*E30</f>
        <v>0</v>
      </c>
    </row>
    <row r="31" spans="1:6" s="6" customFormat="1" x14ac:dyDescent="0.2">
      <c r="A31" s="56"/>
      <c r="B31" s="50"/>
      <c r="C31" s="40"/>
      <c r="D31" s="41"/>
      <c r="E31" s="46" t="s">
        <v>13</v>
      </c>
      <c r="F31" s="47">
        <f>F30</f>
        <v>0</v>
      </c>
    </row>
    <row r="32" spans="1:6" s="6" customFormat="1" x14ac:dyDescent="0.2">
      <c r="A32" s="56"/>
      <c r="B32" s="50"/>
      <c r="C32" s="40"/>
      <c r="D32" s="41"/>
      <c r="E32" s="44"/>
      <c r="F32" s="45"/>
    </row>
    <row r="33" spans="1:6" s="6" customFormat="1" ht="15" x14ac:dyDescent="0.2">
      <c r="A33" s="55">
        <v>7</v>
      </c>
      <c r="B33" s="61" t="s">
        <v>41</v>
      </c>
      <c r="C33" s="40"/>
      <c r="D33" s="41"/>
      <c r="E33" s="44"/>
      <c r="F33" s="45"/>
    </row>
    <row r="34" spans="1:6" s="6" customFormat="1" x14ac:dyDescent="0.2">
      <c r="A34" s="56">
        <v>7.1</v>
      </c>
      <c r="B34" s="48" t="s">
        <v>43</v>
      </c>
      <c r="C34" s="40" t="s">
        <v>24</v>
      </c>
      <c r="D34" s="41">
        <v>6</v>
      </c>
      <c r="E34" s="44">
        <v>0</v>
      </c>
      <c r="F34" s="45">
        <f>D34*E34</f>
        <v>0</v>
      </c>
    </row>
    <row r="35" spans="1:6" s="6" customFormat="1" x14ac:dyDescent="0.2">
      <c r="A35" s="56"/>
      <c r="B35" s="49"/>
      <c r="C35" s="40"/>
      <c r="D35" s="41"/>
      <c r="E35" s="46" t="s">
        <v>14</v>
      </c>
      <c r="F35" s="47">
        <f>F34</f>
        <v>0</v>
      </c>
    </row>
    <row r="36" spans="1:6" s="6" customFormat="1" x14ac:dyDescent="0.2">
      <c r="A36" s="56"/>
      <c r="B36" s="50"/>
      <c r="C36" s="40"/>
      <c r="D36" s="41"/>
      <c r="E36" s="46"/>
      <c r="F36" s="47"/>
    </row>
    <row r="37" spans="1:6" s="6" customFormat="1" ht="15" x14ac:dyDescent="0.2">
      <c r="A37" s="55">
        <v>8</v>
      </c>
      <c r="B37" s="61" t="s">
        <v>42</v>
      </c>
      <c r="C37" s="40"/>
      <c r="D37" s="41"/>
      <c r="E37" s="44"/>
      <c r="F37" s="45"/>
    </row>
    <row r="38" spans="1:6" s="6" customFormat="1" x14ac:dyDescent="0.2">
      <c r="A38" s="56">
        <v>8.1</v>
      </c>
      <c r="B38" s="51" t="s">
        <v>65</v>
      </c>
      <c r="C38" s="40" t="s">
        <v>24</v>
      </c>
      <c r="D38" s="41">
        <v>1</v>
      </c>
      <c r="E38" s="44">
        <v>0</v>
      </c>
      <c r="F38" s="45">
        <f>D38*E38</f>
        <v>0</v>
      </c>
    </row>
    <row r="39" spans="1:6" s="6" customFormat="1" ht="28.5" x14ac:dyDescent="0.2">
      <c r="A39" s="56">
        <v>8.1999999999999993</v>
      </c>
      <c r="B39" s="51" t="s">
        <v>66</v>
      </c>
      <c r="C39" s="40" t="s">
        <v>24</v>
      </c>
      <c r="D39" s="41">
        <v>1</v>
      </c>
      <c r="E39" s="44">
        <v>0</v>
      </c>
      <c r="F39" s="45">
        <f>D39*E39</f>
        <v>0</v>
      </c>
    </row>
    <row r="40" spans="1:6" s="6" customFormat="1" x14ac:dyDescent="0.2">
      <c r="A40" s="56"/>
      <c r="B40" s="51"/>
      <c r="C40" s="40"/>
      <c r="D40" s="41"/>
      <c r="E40" s="46" t="s">
        <v>19</v>
      </c>
      <c r="F40" s="47">
        <f>F38+F39</f>
        <v>0</v>
      </c>
    </row>
    <row r="41" spans="1:6" s="6" customFormat="1" x14ac:dyDescent="0.2">
      <c r="A41" s="56"/>
      <c r="B41" s="51"/>
      <c r="C41" s="40"/>
      <c r="D41" s="41"/>
      <c r="F41" s="47"/>
    </row>
    <row r="42" spans="1:6" s="6" customFormat="1" ht="15" x14ac:dyDescent="0.2">
      <c r="A42" s="55">
        <v>9</v>
      </c>
      <c r="B42" s="61" t="s">
        <v>44</v>
      </c>
      <c r="C42" s="40"/>
      <c r="D42" s="41"/>
      <c r="E42" s="44"/>
      <c r="F42" s="45"/>
    </row>
    <row r="43" spans="1:6" s="6" customFormat="1" ht="28.5" x14ac:dyDescent="0.2">
      <c r="A43" s="56">
        <v>9.1</v>
      </c>
      <c r="B43" s="48" t="s">
        <v>67</v>
      </c>
      <c r="C43" s="40" t="s">
        <v>40</v>
      </c>
      <c r="D43" s="41">
        <v>645</v>
      </c>
      <c r="E43" s="44">
        <v>0</v>
      </c>
      <c r="F43" s="45">
        <f>D43*E43</f>
        <v>0</v>
      </c>
    </row>
    <row r="44" spans="1:6" s="6" customFormat="1" ht="15" x14ac:dyDescent="0.2">
      <c r="A44" s="55"/>
      <c r="B44" s="58"/>
      <c r="C44" s="40"/>
      <c r="D44" s="41"/>
      <c r="E44" s="46" t="s">
        <v>20</v>
      </c>
      <c r="F44" s="47">
        <f>F43</f>
        <v>0</v>
      </c>
    </row>
    <row r="45" spans="1:6" s="6" customFormat="1" x14ac:dyDescent="0.2">
      <c r="A45" s="56"/>
      <c r="B45" s="51"/>
      <c r="C45" s="40"/>
      <c r="D45" s="41"/>
      <c r="E45" s="44"/>
      <c r="F45" s="45"/>
    </row>
    <row r="46" spans="1:6" s="6" customFormat="1" ht="15" x14ac:dyDescent="0.2">
      <c r="A46" s="55">
        <v>10</v>
      </c>
      <c r="B46" s="61" t="s">
        <v>45</v>
      </c>
      <c r="C46" s="40"/>
      <c r="D46" s="41"/>
      <c r="E46" s="44"/>
      <c r="F46" s="45"/>
    </row>
    <row r="47" spans="1:6" s="6" customFormat="1" x14ac:dyDescent="0.2">
      <c r="A47" s="56">
        <v>10.1</v>
      </c>
      <c r="B47" s="48" t="s">
        <v>56</v>
      </c>
      <c r="C47" s="40" t="s">
        <v>40</v>
      </c>
      <c r="D47" s="41">
        <v>645</v>
      </c>
      <c r="E47" s="44">
        <v>0</v>
      </c>
      <c r="F47" s="45">
        <f>D47*E47</f>
        <v>0</v>
      </c>
    </row>
    <row r="48" spans="1:6" s="6" customFormat="1" ht="15" x14ac:dyDescent="0.2">
      <c r="A48" s="55"/>
      <c r="B48" s="58"/>
      <c r="C48" s="40"/>
      <c r="D48" s="41"/>
      <c r="E48" s="46" t="s">
        <v>21</v>
      </c>
      <c r="F48" s="47">
        <f>F47</f>
        <v>0</v>
      </c>
    </row>
    <row r="49" spans="1:6" s="6" customFormat="1" ht="15" x14ac:dyDescent="0.2">
      <c r="A49" s="55"/>
      <c r="B49" s="58"/>
      <c r="C49" s="40"/>
      <c r="D49" s="41"/>
      <c r="E49" s="44"/>
      <c r="F49" s="45"/>
    </row>
    <row r="50" spans="1:6" s="6" customFormat="1" ht="15" x14ac:dyDescent="0.2">
      <c r="A50" s="55">
        <v>11</v>
      </c>
      <c r="B50" s="61" t="s">
        <v>47</v>
      </c>
      <c r="C50" s="40"/>
      <c r="D50" s="41"/>
      <c r="E50" s="44"/>
      <c r="F50" s="45"/>
    </row>
    <row r="51" spans="1:6" s="6" customFormat="1" x14ac:dyDescent="0.2">
      <c r="A51" s="56">
        <v>11.1</v>
      </c>
      <c r="B51" s="48" t="s">
        <v>46</v>
      </c>
      <c r="C51" s="40" t="s">
        <v>6</v>
      </c>
      <c r="D51" s="41">
        <v>185</v>
      </c>
      <c r="E51" s="44">
        <v>0</v>
      </c>
      <c r="F51" s="45">
        <f>D51*E51</f>
        <v>0</v>
      </c>
    </row>
    <row r="52" spans="1:6" s="6" customFormat="1" ht="15" x14ac:dyDescent="0.2">
      <c r="A52" s="55"/>
      <c r="B52" s="58"/>
      <c r="C52" s="40"/>
      <c r="D52" s="41"/>
      <c r="E52" s="46" t="s">
        <v>22</v>
      </c>
      <c r="F52" s="47">
        <f>F51</f>
        <v>0</v>
      </c>
    </row>
    <row r="53" spans="1:6" s="6" customFormat="1" x14ac:dyDescent="0.2">
      <c r="A53" s="57"/>
      <c r="B53" s="49"/>
      <c r="C53" s="40"/>
      <c r="D53" s="41"/>
      <c r="E53" s="44"/>
      <c r="F53" s="45"/>
    </row>
    <row r="54" spans="1:6" s="6" customFormat="1" ht="15" x14ac:dyDescent="0.2">
      <c r="A54" s="55">
        <v>12</v>
      </c>
      <c r="B54" s="61" t="s">
        <v>48</v>
      </c>
      <c r="C54" s="40"/>
      <c r="D54" s="41"/>
      <c r="E54" s="44"/>
      <c r="F54" s="45"/>
    </row>
    <row r="55" spans="1:6" s="6" customFormat="1" x14ac:dyDescent="0.2">
      <c r="A55" s="56">
        <v>12.1</v>
      </c>
      <c r="B55" s="48" t="s">
        <v>57</v>
      </c>
      <c r="C55" s="40" t="s">
        <v>6</v>
      </c>
      <c r="D55" s="41">
        <v>160</v>
      </c>
      <c r="E55" s="44">
        <v>0</v>
      </c>
      <c r="F55" s="45">
        <f>D55*E55</f>
        <v>0</v>
      </c>
    </row>
    <row r="56" spans="1:6" s="6" customFormat="1" ht="15" x14ac:dyDescent="0.2">
      <c r="A56" s="55"/>
      <c r="B56" s="58"/>
      <c r="C56" s="40"/>
      <c r="D56" s="41"/>
      <c r="E56" s="46" t="s">
        <v>23</v>
      </c>
      <c r="F56" s="47">
        <f>F55</f>
        <v>0</v>
      </c>
    </row>
    <row r="57" spans="1:6" s="6" customFormat="1" x14ac:dyDescent="0.2">
      <c r="A57" s="56"/>
      <c r="B57" s="51"/>
      <c r="C57" s="40"/>
      <c r="D57" s="41"/>
      <c r="E57" s="44"/>
      <c r="F57" s="45"/>
    </row>
    <row r="58" spans="1:6" s="6" customFormat="1" ht="15" x14ac:dyDescent="0.2">
      <c r="A58" s="55">
        <v>13</v>
      </c>
      <c r="B58" s="61" t="s">
        <v>73</v>
      </c>
      <c r="C58" s="40"/>
      <c r="D58" s="41"/>
      <c r="E58" s="44"/>
      <c r="F58" s="45"/>
    </row>
    <row r="59" spans="1:6" s="6" customFormat="1" x14ac:dyDescent="0.2">
      <c r="A59" s="56">
        <v>13.1</v>
      </c>
      <c r="B59" s="48" t="s">
        <v>68</v>
      </c>
      <c r="C59" s="40" t="s">
        <v>6</v>
      </c>
      <c r="D59" s="41">
        <v>11.5</v>
      </c>
      <c r="E59" s="44">
        <v>0</v>
      </c>
      <c r="F59" s="45">
        <f>D59*E59</f>
        <v>0</v>
      </c>
    </row>
    <row r="60" spans="1:6" s="6" customFormat="1" ht="15" x14ac:dyDescent="0.2">
      <c r="A60" s="55"/>
      <c r="B60" s="58"/>
      <c r="C60" s="40"/>
      <c r="D60" s="41"/>
      <c r="E60" s="46" t="s">
        <v>25</v>
      </c>
      <c r="F60" s="47">
        <f>F59</f>
        <v>0</v>
      </c>
    </row>
    <row r="61" spans="1:6" s="6" customFormat="1" x14ac:dyDescent="0.2">
      <c r="A61" s="56"/>
      <c r="B61" s="51"/>
      <c r="C61" s="40"/>
      <c r="D61" s="41"/>
      <c r="E61" s="44"/>
      <c r="F61" s="45"/>
    </row>
    <row r="62" spans="1:6" s="6" customFormat="1" ht="15" x14ac:dyDescent="0.2">
      <c r="A62" s="55">
        <v>14</v>
      </c>
      <c r="B62" s="61" t="s">
        <v>50</v>
      </c>
      <c r="C62" s="40"/>
      <c r="D62" s="41"/>
      <c r="E62" s="44"/>
      <c r="F62" s="45"/>
    </row>
    <row r="63" spans="1:6" s="6" customFormat="1" x14ac:dyDescent="0.2">
      <c r="A63" s="56">
        <v>14.1</v>
      </c>
      <c r="B63" s="48" t="s">
        <v>51</v>
      </c>
      <c r="C63" s="40" t="s">
        <v>49</v>
      </c>
      <c r="D63" s="41">
        <v>4</v>
      </c>
      <c r="E63" s="44">
        <v>0</v>
      </c>
      <c r="F63" s="45">
        <f>D63*E63</f>
        <v>0</v>
      </c>
    </row>
    <row r="64" spans="1:6" s="6" customFormat="1" ht="15" x14ac:dyDescent="0.2">
      <c r="A64" s="55"/>
      <c r="B64" s="58"/>
      <c r="C64" s="40"/>
      <c r="D64" s="41"/>
      <c r="E64" s="46" t="s">
        <v>34</v>
      </c>
      <c r="F64" s="47">
        <f>F63</f>
        <v>0</v>
      </c>
    </row>
    <row r="65" spans="1:6" s="6" customFormat="1" ht="15" x14ac:dyDescent="0.2">
      <c r="A65" s="55"/>
      <c r="B65" s="58"/>
      <c r="C65" s="40"/>
      <c r="D65" s="41"/>
      <c r="E65" s="46"/>
      <c r="F65" s="47"/>
    </row>
    <row r="66" spans="1:6" s="6" customFormat="1" ht="15" x14ac:dyDescent="0.2">
      <c r="A66" s="55">
        <v>15</v>
      </c>
      <c r="B66" s="61" t="s">
        <v>70</v>
      </c>
      <c r="C66" s="40"/>
      <c r="D66" s="41"/>
      <c r="E66" s="44"/>
      <c r="F66" s="45"/>
    </row>
    <row r="67" spans="1:6" s="6" customFormat="1" x14ac:dyDescent="0.2">
      <c r="A67" s="56">
        <v>15.1</v>
      </c>
      <c r="B67" s="48" t="s">
        <v>77</v>
      </c>
      <c r="C67" s="40" t="s">
        <v>24</v>
      </c>
      <c r="D67" s="41">
        <v>10</v>
      </c>
      <c r="E67" s="44">
        <v>0</v>
      </c>
      <c r="F67" s="45">
        <f>D67*E67</f>
        <v>0</v>
      </c>
    </row>
    <row r="68" spans="1:6" s="6" customFormat="1" ht="15" x14ac:dyDescent="0.2">
      <c r="A68" s="55"/>
      <c r="B68" s="58"/>
      <c r="C68" s="40"/>
      <c r="D68" s="41"/>
      <c r="E68" s="46" t="s">
        <v>52</v>
      </c>
      <c r="F68" s="47">
        <f>F67</f>
        <v>0</v>
      </c>
    </row>
    <row r="69" spans="1:6" s="6" customFormat="1" ht="15" x14ac:dyDescent="0.2">
      <c r="A69" s="55"/>
      <c r="B69" s="58"/>
      <c r="C69" s="40"/>
      <c r="D69" s="41"/>
      <c r="E69" s="46"/>
      <c r="F69" s="47"/>
    </row>
    <row r="70" spans="1:6" s="6" customFormat="1" ht="15" x14ac:dyDescent="0.2">
      <c r="A70" s="55">
        <v>16</v>
      </c>
      <c r="B70" s="61" t="s">
        <v>71</v>
      </c>
      <c r="C70" s="40"/>
      <c r="D70" s="41"/>
      <c r="E70" s="44"/>
      <c r="F70" s="45"/>
    </row>
    <row r="71" spans="1:6" s="6" customFormat="1" ht="28.5" x14ac:dyDescent="0.2">
      <c r="A71" s="56">
        <v>16.100000000000001</v>
      </c>
      <c r="B71" s="48" t="s">
        <v>78</v>
      </c>
      <c r="C71" s="40" t="s">
        <v>24</v>
      </c>
      <c r="D71" s="41">
        <v>36</v>
      </c>
      <c r="E71" s="44">
        <v>0</v>
      </c>
      <c r="F71" s="45">
        <f>D71*E71</f>
        <v>0</v>
      </c>
    </row>
    <row r="72" spans="1:6" s="6" customFormat="1" ht="15" x14ac:dyDescent="0.2">
      <c r="A72" s="55"/>
      <c r="B72" s="58"/>
      <c r="C72" s="40"/>
      <c r="D72" s="41"/>
      <c r="E72" s="46" t="s">
        <v>53</v>
      </c>
      <c r="F72" s="47">
        <f>F71</f>
        <v>0</v>
      </c>
    </row>
    <row r="73" spans="1:6" s="6" customFormat="1" x14ac:dyDescent="0.2">
      <c r="A73" s="56"/>
      <c r="B73" s="48"/>
      <c r="C73" s="40"/>
      <c r="D73" s="41"/>
      <c r="E73" s="44"/>
      <c r="F73" s="45"/>
    </row>
    <row r="74" spans="1:6" s="6" customFormat="1" ht="15" x14ac:dyDescent="0.2">
      <c r="A74" s="55">
        <v>17</v>
      </c>
      <c r="B74" s="61" t="s">
        <v>31</v>
      </c>
      <c r="C74" s="40"/>
      <c r="D74" s="41"/>
      <c r="E74" s="44"/>
      <c r="F74" s="45"/>
    </row>
    <row r="75" spans="1:6" s="6" customFormat="1" x14ac:dyDescent="0.2">
      <c r="A75" s="56">
        <v>17.100000000000001</v>
      </c>
      <c r="B75" s="51" t="s">
        <v>32</v>
      </c>
      <c r="C75" s="40" t="s">
        <v>4</v>
      </c>
      <c r="D75" s="41">
        <v>1</v>
      </c>
      <c r="E75" s="44">
        <v>0</v>
      </c>
      <c r="F75" s="45">
        <f>D75*E75</f>
        <v>0</v>
      </c>
    </row>
    <row r="76" spans="1:6" s="6" customFormat="1" x14ac:dyDescent="0.2">
      <c r="A76" s="56"/>
      <c r="B76" s="51"/>
      <c r="C76" s="40"/>
      <c r="D76" s="41"/>
      <c r="E76" s="46" t="s">
        <v>55</v>
      </c>
      <c r="F76" s="47">
        <f>F75</f>
        <v>0</v>
      </c>
    </row>
    <row r="77" spans="1:6" s="6" customFormat="1" x14ac:dyDescent="0.2">
      <c r="A77" s="56"/>
      <c r="B77" s="51"/>
      <c r="C77" s="40"/>
      <c r="D77" s="41"/>
      <c r="E77" s="44"/>
      <c r="F77" s="45"/>
    </row>
    <row r="78" spans="1:6" s="6" customFormat="1" ht="15" x14ac:dyDescent="0.2">
      <c r="A78" s="55">
        <v>18</v>
      </c>
      <c r="B78" s="61" t="s">
        <v>36</v>
      </c>
      <c r="C78" s="40"/>
      <c r="D78" s="41"/>
      <c r="E78" s="46"/>
      <c r="F78" s="47"/>
    </row>
    <row r="79" spans="1:6" s="6" customFormat="1" ht="28.5" x14ac:dyDescent="0.2">
      <c r="A79" s="56">
        <v>18.100000000000001</v>
      </c>
      <c r="B79" s="51" t="s">
        <v>79</v>
      </c>
      <c r="C79" s="40" t="s">
        <v>4</v>
      </c>
      <c r="D79" s="41">
        <v>1</v>
      </c>
      <c r="E79" s="44">
        <v>0</v>
      </c>
      <c r="F79" s="45">
        <f>D79*E79</f>
        <v>0</v>
      </c>
    </row>
    <row r="80" spans="1:6" s="6" customFormat="1" x14ac:dyDescent="0.2">
      <c r="A80" s="56"/>
      <c r="B80" s="51"/>
      <c r="C80" s="40"/>
      <c r="D80" s="41"/>
      <c r="E80" s="46" t="s">
        <v>59</v>
      </c>
      <c r="F80" s="47">
        <f>F79</f>
        <v>0</v>
      </c>
    </row>
    <row r="81" spans="1:6" s="6" customFormat="1" x14ac:dyDescent="0.2">
      <c r="A81" s="56"/>
      <c r="B81" s="51"/>
      <c r="C81" s="40"/>
      <c r="D81" s="41"/>
      <c r="E81" s="44"/>
      <c r="F81" s="45"/>
    </row>
    <row r="82" spans="1:6" s="6" customFormat="1" ht="15" x14ac:dyDescent="0.2">
      <c r="A82" s="55">
        <v>19</v>
      </c>
      <c r="B82" s="62" t="s">
        <v>15</v>
      </c>
      <c r="C82" s="40"/>
      <c r="D82" s="41"/>
      <c r="E82" s="44"/>
      <c r="F82" s="45"/>
    </row>
    <row r="83" spans="1:6" s="6" customFormat="1" x14ac:dyDescent="0.2">
      <c r="A83" s="56">
        <v>19.100000000000001</v>
      </c>
      <c r="B83" s="51" t="s">
        <v>33</v>
      </c>
      <c r="C83" s="40" t="s">
        <v>4</v>
      </c>
      <c r="D83" s="41">
        <v>1</v>
      </c>
      <c r="E83" s="44">
        <v>0</v>
      </c>
      <c r="F83" s="45">
        <f>D83*E83</f>
        <v>0</v>
      </c>
    </row>
    <row r="84" spans="1:6" s="6" customFormat="1" x14ac:dyDescent="0.2">
      <c r="A84" s="56"/>
      <c r="B84" s="51"/>
      <c r="C84" s="40"/>
      <c r="D84" s="41"/>
      <c r="E84" s="46" t="s">
        <v>69</v>
      </c>
      <c r="F84" s="47">
        <v>0</v>
      </c>
    </row>
    <row r="85" spans="1:6" s="6" customFormat="1" x14ac:dyDescent="0.2">
      <c r="A85" s="56"/>
      <c r="B85" s="34"/>
      <c r="C85" s="40"/>
      <c r="D85" s="41"/>
      <c r="E85" s="44"/>
      <c r="F85" s="45"/>
    </row>
    <row r="86" spans="1:6" s="6" customFormat="1" x14ac:dyDescent="0.2">
      <c r="A86" s="56"/>
      <c r="B86" s="34"/>
      <c r="C86" s="40"/>
      <c r="D86" s="41"/>
      <c r="E86" s="46"/>
      <c r="F86" s="47"/>
    </row>
    <row r="87" spans="1:6" s="6" customFormat="1" ht="15" x14ac:dyDescent="0.2">
      <c r="A87" s="56"/>
      <c r="B87" s="63" t="s">
        <v>35</v>
      </c>
      <c r="C87" s="64"/>
      <c r="D87" s="65"/>
      <c r="E87" s="66"/>
      <c r="F87" s="67">
        <f>F11+F15+F19+F23+F27+F31+F35+F40+F44+F48+F52+F56+F60+F64+F68+F72+F76+F80+F84</f>
        <v>0</v>
      </c>
    </row>
    <row r="88" spans="1:6" s="6" customFormat="1" ht="15" hidden="1" x14ac:dyDescent="0.2">
      <c r="A88" s="56"/>
      <c r="B88" s="63" t="s">
        <v>12</v>
      </c>
      <c r="C88" s="64"/>
      <c r="D88" s="65"/>
      <c r="E88" s="66"/>
      <c r="F88" s="67">
        <f>F87*0.2</f>
        <v>0</v>
      </c>
    </row>
    <row r="89" spans="1:6" s="6" customFormat="1" ht="15.75" hidden="1" thickBot="1" x14ac:dyDescent="0.25">
      <c r="A89" s="56"/>
      <c r="B89" s="68" t="s">
        <v>54</v>
      </c>
      <c r="C89" s="69"/>
      <c r="D89" s="70"/>
      <c r="E89" s="71"/>
      <c r="F89" s="72">
        <f>F87+F88</f>
        <v>0</v>
      </c>
    </row>
    <row r="90" spans="1:6" s="6" customFormat="1" hidden="1" x14ac:dyDescent="0.2"/>
    <row r="91" spans="1:6" s="6" customFormat="1" ht="15" hidden="1" x14ac:dyDescent="0.2">
      <c r="A91" s="55"/>
      <c r="B91" s="74"/>
      <c r="C91" s="40"/>
      <c r="D91" s="41"/>
      <c r="E91" s="44"/>
      <c r="F91" s="45"/>
    </row>
    <row r="92" spans="1:6" s="6" customFormat="1" hidden="1" x14ac:dyDescent="0.2">
      <c r="A92" s="56"/>
      <c r="B92" s="51"/>
      <c r="C92" s="40"/>
      <c r="D92" s="41"/>
      <c r="E92" s="44"/>
      <c r="F92" s="45"/>
    </row>
    <row r="93" spans="1:6" s="6" customFormat="1" hidden="1" x14ac:dyDescent="0.2">
      <c r="A93" s="56"/>
      <c r="B93" s="51"/>
      <c r="C93" s="40"/>
      <c r="D93" s="41"/>
      <c r="E93" s="46"/>
      <c r="F93" s="47"/>
    </row>
    <row r="94" spans="1:6" s="6" customFormat="1" hidden="1" x14ac:dyDescent="0.2">
      <c r="A94" s="56"/>
      <c r="B94" s="34"/>
      <c r="C94" s="40"/>
      <c r="D94" s="41"/>
      <c r="E94" s="46"/>
      <c r="F94" s="47"/>
    </row>
    <row r="95" spans="1:6" s="6" customFormat="1" ht="15" x14ac:dyDescent="0.2">
      <c r="A95" s="56"/>
      <c r="B95" s="63" t="s">
        <v>12</v>
      </c>
      <c r="C95" s="64"/>
      <c r="D95" s="65"/>
      <c r="E95" s="66"/>
      <c r="F95" s="67">
        <f>F87*0.2</f>
        <v>0</v>
      </c>
    </row>
    <row r="96" spans="1:6" s="6" customFormat="1" ht="15" customHeight="1" x14ac:dyDescent="0.2">
      <c r="A96" s="56"/>
      <c r="B96" s="63" t="s">
        <v>72</v>
      </c>
      <c r="C96" s="64"/>
      <c r="D96" s="65"/>
      <c r="E96" s="66"/>
      <c r="F96" s="67">
        <f>F87+F95</f>
        <v>0</v>
      </c>
    </row>
    <row r="97" spans="1:6" s="6" customFormat="1" ht="13.5" customHeight="1" thickBot="1" x14ac:dyDescent="0.25">
      <c r="A97" s="56"/>
      <c r="B97" s="75"/>
      <c r="C97" s="76"/>
      <c r="D97" s="77"/>
      <c r="E97" s="78"/>
      <c r="F97" s="79"/>
    </row>
    <row r="98" spans="1:6" s="6" customFormat="1" ht="15" hidden="1" customHeight="1" x14ac:dyDescent="0.2"/>
    <row r="99" spans="1:6" s="6" customFormat="1" ht="15" hidden="1" customHeight="1" x14ac:dyDescent="0.2">
      <c r="A99" s="4"/>
      <c r="B99" s="10"/>
      <c r="C99" s="9"/>
      <c r="D99" s="23"/>
      <c r="E99" s="9"/>
      <c r="F99" s="9"/>
    </row>
    <row r="100" spans="1:6" s="6" customFormat="1" ht="15" hidden="1" customHeight="1" x14ac:dyDescent="0.25">
      <c r="A100" s="18"/>
      <c r="B100" s="7"/>
      <c r="C100" s="8"/>
      <c r="D100" s="24"/>
      <c r="E100" s="8"/>
      <c r="F100" s="8"/>
    </row>
    <row r="101" spans="1:6" s="6" customFormat="1" ht="30" hidden="1" customHeight="1" x14ac:dyDescent="0.25">
      <c r="A101" s="18"/>
      <c r="B101" s="7"/>
      <c r="C101" s="9"/>
      <c r="D101" s="23"/>
      <c r="E101" s="9"/>
      <c r="F101" s="9"/>
    </row>
    <row r="102" spans="1:6" s="6" customFormat="1" ht="15" hidden="1" thickTop="1" x14ac:dyDescent="0.2">
      <c r="A102" s="4"/>
      <c r="B102" s="11"/>
      <c r="C102" s="9"/>
      <c r="D102" s="23"/>
      <c r="E102" s="12"/>
      <c r="F102" s="12"/>
    </row>
    <row r="103" spans="1:6" s="6" customFormat="1" ht="15" hidden="1" thickTop="1" x14ac:dyDescent="0.2">
      <c r="A103" s="4"/>
      <c r="B103" s="5"/>
      <c r="C103" s="9"/>
      <c r="D103" s="23"/>
      <c r="E103" s="12"/>
      <c r="F103" s="12"/>
    </row>
    <row r="104" spans="1:6" s="6" customFormat="1" ht="15" hidden="1" customHeight="1" x14ac:dyDescent="0.2">
      <c r="A104" s="4"/>
      <c r="B104" s="11"/>
      <c r="C104" s="4"/>
      <c r="D104" s="25"/>
      <c r="E104" s="13"/>
      <c r="F104" s="13"/>
    </row>
    <row r="105" spans="1:6" s="6" customFormat="1" ht="15" hidden="1" customHeight="1" x14ac:dyDescent="0.25">
      <c r="A105" s="4"/>
      <c r="B105" s="14"/>
      <c r="C105" s="9"/>
      <c r="D105" s="23"/>
      <c r="E105" s="12"/>
      <c r="F105" s="12"/>
    </row>
    <row r="106" spans="1:6" s="6" customFormat="1" ht="15" hidden="1" customHeight="1" x14ac:dyDescent="0.25">
      <c r="A106" s="4"/>
      <c r="B106" s="14"/>
      <c r="C106" s="9"/>
      <c r="D106" s="23"/>
      <c r="E106" s="12"/>
      <c r="F106" s="12"/>
    </row>
    <row r="107" spans="1:6" s="6" customFormat="1" ht="15" hidden="1" customHeight="1" x14ac:dyDescent="0.25">
      <c r="A107" s="4"/>
      <c r="B107" s="14"/>
      <c r="C107" s="9"/>
      <c r="D107" s="23"/>
      <c r="E107" s="12"/>
      <c r="F107" s="12"/>
    </row>
    <row r="108" spans="1:6" s="6" customFormat="1" ht="15" hidden="1" customHeight="1" x14ac:dyDescent="0.25">
      <c r="A108" s="18"/>
      <c r="B108" s="14"/>
      <c r="C108" s="9"/>
      <c r="D108" s="23"/>
      <c r="E108" s="10"/>
      <c r="F108" s="15"/>
    </row>
    <row r="109" spans="1:6" s="6" customFormat="1" ht="15" hidden="1" customHeight="1" x14ac:dyDescent="0.2">
      <c r="A109" s="4"/>
      <c r="B109" s="10"/>
      <c r="C109" s="9"/>
      <c r="D109" s="23"/>
      <c r="E109" s="9"/>
      <c r="F109" s="9"/>
    </row>
    <row r="110" spans="1:6" s="6" customFormat="1" ht="14.25" hidden="1" customHeight="1" x14ac:dyDescent="0.2">
      <c r="A110" s="4"/>
      <c r="B110" s="5"/>
      <c r="C110" s="5"/>
      <c r="D110" s="23"/>
      <c r="E110" s="5"/>
      <c r="F110" s="5"/>
    </row>
    <row r="111" spans="1:6" s="6" customFormat="1" ht="15" hidden="1" customHeight="1" x14ac:dyDescent="0.25">
      <c r="A111" s="4"/>
      <c r="B111" s="5"/>
      <c r="C111" s="5"/>
      <c r="D111" s="24"/>
      <c r="E111" s="8"/>
      <c r="F111" s="8"/>
    </row>
    <row r="112" spans="1:6" s="6" customFormat="1" ht="15" hidden="1" customHeight="1" x14ac:dyDescent="0.25">
      <c r="A112" s="4"/>
      <c r="B112" s="5"/>
      <c r="C112" s="7"/>
      <c r="D112" s="23"/>
      <c r="E112" s="9"/>
      <c r="F112" s="9"/>
    </row>
    <row r="113" spans="1:7" s="6" customFormat="1" ht="15" hidden="1" customHeight="1" x14ac:dyDescent="0.2">
      <c r="A113" s="4"/>
      <c r="B113" s="5"/>
      <c r="C113" s="5"/>
      <c r="D113" s="23"/>
      <c r="E113" s="9"/>
      <c r="F113" s="9"/>
    </row>
    <row r="114" spans="1:7" s="6" customFormat="1" ht="15" hidden="1" thickTop="1" x14ac:dyDescent="0.2">
      <c r="A114" s="4"/>
      <c r="B114" s="5"/>
      <c r="C114" s="5"/>
      <c r="D114" s="23"/>
      <c r="E114" s="9"/>
      <c r="F114" s="9"/>
    </row>
    <row r="115" spans="1:7" s="6" customFormat="1" ht="15.75" hidden="1" thickTop="1" x14ac:dyDescent="0.25">
      <c r="A115" s="5"/>
      <c r="B115" s="5"/>
      <c r="C115" s="5"/>
      <c r="D115" s="5"/>
      <c r="E115" s="14"/>
      <c r="F115" s="9"/>
    </row>
    <row r="116" spans="1:7" s="6" customFormat="1" ht="15" hidden="1" customHeight="1" thickTop="1" thickBot="1" x14ac:dyDescent="0.25">
      <c r="A116" s="5"/>
      <c r="B116" s="5"/>
      <c r="C116" s="5"/>
      <c r="D116" s="5"/>
      <c r="E116" s="9"/>
      <c r="F116" s="9"/>
    </row>
    <row r="117" spans="1:7" s="6" customFormat="1" ht="15" hidden="1" thickTop="1" x14ac:dyDescent="0.2">
      <c r="A117" s="5"/>
      <c r="B117" s="5"/>
      <c r="C117" s="5"/>
      <c r="D117" s="5"/>
      <c r="E117" s="9"/>
      <c r="F117" s="9"/>
    </row>
    <row r="118" spans="1:7" s="6" customFormat="1" ht="15" hidden="1" thickTop="1" x14ac:dyDescent="0.2">
      <c r="A118" s="5"/>
      <c r="B118" s="5"/>
      <c r="C118" s="5"/>
      <c r="D118" s="5"/>
      <c r="E118" s="9"/>
      <c r="F118" s="9"/>
    </row>
    <row r="119" spans="1:7" s="6" customFormat="1" ht="15" hidden="1" thickTop="1" x14ac:dyDescent="0.2">
      <c r="A119" s="4"/>
      <c r="B119" s="5"/>
      <c r="C119" s="5"/>
      <c r="D119" s="23"/>
      <c r="E119" s="5"/>
      <c r="F119" s="5"/>
    </row>
    <row r="120" spans="1:7" s="6" customFormat="1" ht="15" hidden="1" thickTop="1" x14ac:dyDescent="0.2">
      <c r="A120" s="4"/>
      <c r="B120" s="5"/>
      <c r="C120" s="5"/>
      <c r="D120" s="23"/>
      <c r="E120" s="5"/>
      <c r="F120" s="5"/>
    </row>
    <row r="121" spans="1:7" s="6" customFormat="1" ht="1.5" hidden="1" customHeight="1" thickBot="1" x14ac:dyDescent="0.25">
      <c r="A121" s="4"/>
      <c r="B121" s="5"/>
      <c r="C121" s="5"/>
      <c r="D121" s="23"/>
      <c r="E121" s="5"/>
      <c r="F121" s="5"/>
      <c r="G121" s="4"/>
    </row>
    <row r="122" spans="1:7" s="6" customFormat="1" ht="15" customHeight="1" thickTop="1" x14ac:dyDescent="0.2">
      <c r="A122" s="4"/>
      <c r="B122" s="5"/>
      <c r="C122" s="5"/>
      <c r="D122" s="23"/>
      <c r="E122" s="5"/>
      <c r="F122" s="5"/>
      <c r="G122" s="4"/>
    </row>
    <row r="123" spans="1:7" s="6" customFormat="1" hidden="1" x14ac:dyDescent="0.2">
      <c r="A123" s="4"/>
      <c r="B123" s="5"/>
      <c r="C123" s="5"/>
      <c r="D123" s="23"/>
      <c r="E123" s="5"/>
      <c r="F123" s="5"/>
      <c r="G123" s="4"/>
    </row>
    <row r="124" spans="1:7" s="6" customFormat="1" ht="14.25" hidden="1" customHeight="1" x14ac:dyDescent="0.2">
      <c r="A124" s="4"/>
      <c r="B124" s="5"/>
      <c r="C124" s="5"/>
      <c r="D124" s="23"/>
      <c r="E124" s="5"/>
      <c r="F124" s="5"/>
      <c r="G124" s="4"/>
    </row>
    <row r="125" spans="1:7" ht="15" hidden="1" x14ac:dyDescent="0.25">
      <c r="B125" s="7" t="s">
        <v>37</v>
      </c>
      <c r="G125" s="9"/>
    </row>
    <row r="126" spans="1:7" hidden="1" x14ac:dyDescent="0.2">
      <c r="G126" s="9"/>
    </row>
    <row r="127" spans="1:7" ht="18" hidden="1" customHeight="1" thickBot="1" x14ac:dyDescent="0.25">
      <c r="G127" s="9"/>
    </row>
    <row r="128" spans="1:7" hidden="1" x14ac:dyDescent="0.2">
      <c r="G128" s="9"/>
    </row>
    <row r="129" spans="2:7" hidden="1" x14ac:dyDescent="0.2">
      <c r="G129" s="9"/>
    </row>
    <row r="130" spans="2:7" hidden="1" x14ac:dyDescent="0.2">
      <c r="G130" s="9"/>
    </row>
    <row r="131" spans="2:7" hidden="1" x14ac:dyDescent="0.2">
      <c r="G131" s="9"/>
    </row>
    <row r="132" spans="2:7" hidden="1" x14ac:dyDescent="0.2">
      <c r="G132" s="9"/>
    </row>
    <row r="133" spans="2:7" hidden="1" x14ac:dyDescent="0.2">
      <c r="G133" s="9"/>
    </row>
    <row r="137" spans="2:7" x14ac:dyDescent="0.2">
      <c r="B137" s="5" t="s">
        <v>38</v>
      </c>
    </row>
    <row r="138" spans="2:7" x14ac:dyDescent="0.2">
      <c r="B138" s="5" t="s">
        <v>39</v>
      </c>
    </row>
    <row r="151" spans="7:10" ht="15" x14ac:dyDescent="0.25">
      <c r="G151" s="9"/>
      <c r="H151" s="10"/>
      <c r="I151" s="15"/>
      <c r="J151" s="15"/>
    </row>
  </sheetData>
  <mergeCells count="2">
    <mergeCell ref="E6:F6"/>
    <mergeCell ref="C1:F1"/>
  </mergeCells>
  <printOptions gridLines="1"/>
  <pageMargins left="0.43307086614173229" right="0.27559055118110237" top="0.9055118110236221" bottom="0.74803149606299213" header="0.31496062992125984" footer="0.31496062992125984"/>
  <pageSetup paperSize="9" scale="70" fitToHeight="3" orientation="portrait" r:id="rId1"/>
  <headerFooter differentFirst="1" scaleWithDoc="0">
    <oddFooter>Page &amp;P de &amp;N</oddFooter>
    <firstFooter>Page &amp;P de &amp;N</firstFooter>
  </headerFooter>
  <rowBreaks count="1" manualBreakCount="1">
    <brk id="26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DQE 2401LB1 913 25 39 </vt:lpstr>
      <vt:lpstr>Feuil1</vt:lpstr>
      <vt:lpstr>'DQE 2401LB1 913 25 39 '!Print_Area</vt:lpstr>
    </vt:vector>
  </TitlesOfParts>
  <Company>Mc Consulting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md.nguyen</dc:creator>
  <cp:lastModifiedBy>Stephanie Nicard</cp:lastModifiedBy>
  <cp:lastPrinted>2024-11-05T16:40:50Z</cp:lastPrinted>
  <dcterms:created xsi:type="dcterms:W3CDTF">2006-11-15T13:53:03Z</dcterms:created>
  <dcterms:modified xsi:type="dcterms:W3CDTF">2025-06-05T08:59:41Z</dcterms:modified>
</cp:coreProperties>
</file>